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6380" windowHeight="8190" tabRatio="990"/>
  </bookViews>
  <sheets>
    <sheet name="Blad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24" i="1"/>
  <c r="AL24"/>
  <c r="AL39"/>
  <c r="AE39"/>
  <c r="AL38"/>
  <c r="AE38"/>
  <c r="AL37"/>
  <c r="AE37"/>
  <c r="AL36"/>
  <c r="AE36"/>
  <c r="AL35"/>
  <c r="AE35"/>
  <c r="AL34"/>
  <c r="AE34"/>
  <c r="AL33"/>
  <c r="AE33"/>
  <c r="AL32"/>
  <c r="AE32"/>
  <c r="AL31"/>
  <c r="AE31"/>
  <c r="AL29"/>
  <c r="AE29"/>
  <c r="AL28"/>
  <c r="AE28"/>
  <c r="AL27"/>
  <c r="AE27"/>
  <c r="AL26"/>
  <c r="AE26"/>
  <c r="AL25"/>
  <c r="AE25"/>
  <c r="AL23"/>
  <c r="AE23"/>
  <c r="AL22"/>
  <c r="AE22"/>
  <c r="AL21"/>
  <c r="AE21"/>
  <c r="AL20"/>
  <c r="AE20"/>
  <c r="AL19"/>
  <c r="AE19"/>
  <c r="AL15"/>
  <c r="AE15"/>
  <c r="AL14"/>
  <c r="AE14"/>
  <c r="AL13"/>
  <c r="AE13"/>
  <c r="AL12"/>
  <c r="AE12"/>
  <c r="AL11"/>
  <c r="AE11"/>
  <c r="AL10"/>
  <c r="AE10"/>
  <c r="AL9"/>
  <c r="AE9"/>
  <c r="AL8"/>
  <c r="AE8"/>
  <c r="AL7"/>
  <c r="AE7"/>
  <c r="AL6"/>
  <c r="AE6"/>
  <c r="AL5"/>
  <c r="AE5"/>
  <c r="AL4"/>
  <c r="AE4"/>
  <c r="AL3"/>
  <c r="AE3"/>
</calcChain>
</file>

<file path=xl/sharedStrings.xml><?xml version="1.0" encoding="utf-8"?>
<sst xmlns="http://schemas.openxmlformats.org/spreadsheetml/2006/main" count="51" uniqueCount="50">
  <si>
    <t>Carl Ohlson Cup 2017</t>
  </si>
  <si>
    <t>Plac</t>
  </si>
  <si>
    <t>Namn</t>
  </si>
  <si>
    <t>5 bästa</t>
  </si>
  <si>
    <t>Karin Åhlberg</t>
  </si>
  <si>
    <t>Vivi Gäfvert</t>
  </si>
  <si>
    <t>Kerstin Lasses</t>
  </si>
  <si>
    <t>Berit Widholm</t>
  </si>
  <si>
    <t>Anette Snis</t>
  </si>
  <si>
    <t>Birgitta Gustavsson</t>
  </si>
  <si>
    <t>Caisa Johansson</t>
  </si>
  <si>
    <t>Lisa Bergqvist</t>
  </si>
  <si>
    <t>Britt Trygg</t>
  </si>
  <si>
    <t>Kerstin Dahlström</t>
  </si>
  <si>
    <t>Margareta Liss Backhans</t>
  </si>
  <si>
    <t xml:space="preserve">Gunilla Johansson </t>
  </si>
  <si>
    <t>Herrar</t>
  </si>
  <si>
    <t>Evert Fyhr</t>
  </si>
  <si>
    <t>Yngve Gävert</t>
  </si>
  <si>
    <t>Cliford Persson</t>
  </si>
  <si>
    <t>Mats Åhlberg</t>
  </si>
  <si>
    <t>Hans Grönberg</t>
  </si>
  <si>
    <t>Lars Holst</t>
  </si>
  <si>
    <t>Berndt Bergqvist</t>
  </si>
  <si>
    <t>Rolf Esters</t>
  </si>
  <si>
    <t>Bengt Lasses</t>
  </si>
  <si>
    <t>Alf Henriksson</t>
  </si>
  <si>
    <t>Tommy Westin</t>
  </si>
  <si>
    <t>Hans Björkman</t>
  </si>
  <si>
    <t>Anders Johansson</t>
  </si>
  <si>
    <t>Börje Gustavsson</t>
  </si>
  <si>
    <t>Anders Åkerblom</t>
  </si>
  <si>
    <t>Åke Flodström</t>
  </si>
  <si>
    <t>Göran Daniels</t>
  </si>
  <si>
    <t>Bo Winald</t>
  </si>
  <si>
    <t>Jan-Ove Bergström</t>
  </si>
  <si>
    <t>Bengt Hanses</t>
  </si>
  <si>
    <t>Inför avslutningen av CO Cup 2017</t>
  </si>
  <si>
    <t xml:space="preserve">      </t>
  </si>
  <si>
    <t>Efter spelet den 28 augusti återstår 5 möjligheter att förbättra resultatet.</t>
  </si>
  <si>
    <t>Vid lika rsultat efter sista speldagen som är 18 september gäller det senaste</t>
  </si>
  <si>
    <t>inlämnade och resultatpåverkande kortet för att skilja spelare åt.</t>
  </si>
  <si>
    <t>Det är därför viktigt att korten är tydligt skrivna, att det finns datum och att det står CO-Cup på dem.</t>
  </si>
  <si>
    <t>Kort utan datum och notering om CO-cup kan inte räknas in i tävlingen</t>
  </si>
  <si>
    <t xml:space="preserve">xx deltagare herrar gör att vi kan räkna med pris till de x bästa. </t>
  </si>
  <si>
    <t>y deltagare damer gör att vi kan räkna med pris till åtminstone de y bästa.</t>
  </si>
  <si>
    <t>Prisutdelning i samband med avslutningen för +55 den 8 oktober.</t>
  </si>
  <si>
    <t>På resultatsammanställningen framgår vilka de 5 bästa resultaten som räknas in är</t>
  </si>
  <si>
    <t>Om ni får ett lika resultat i en senare tävling går det in före det ni haft tidigare, dvs senaste resultat gäller.</t>
  </si>
  <si>
    <t>Sista speldagen för CO cup den 15 september lottas  de i ledningen in i samma boll</t>
  </si>
</sst>
</file>

<file path=xl/styles.xml><?xml version="1.0" encoding="utf-8"?>
<styleSheet xmlns="http://schemas.openxmlformats.org/spreadsheetml/2006/main">
  <numFmts count="1">
    <numFmt numFmtId="164" formatCode="dd/mmm;@"/>
  </numFmts>
  <fonts count="6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DashDotDot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DashDot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DashDotDot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DashDotDot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DashDotDot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DashDot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DashDot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DashDot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DotDot">
        <color auto="1"/>
      </bottom>
      <diagonal/>
    </border>
    <border>
      <left style="thin">
        <color auto="1"/>
      </left>
      <right/>
      <top style="thin">
        <color auto="1"/>
      </top>
      <bottom style="mediumDashDotDot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DashDotDot">
        <color auto="1"/>
      </bottom>
      <diagonal/>
    </border>
    <border>
      <left/>
      <right style="thin">
        <color auto="1"/>
      </right>
      <top/>
      <bottom style="mediumDashDotDot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9" fontId="2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0" fillId="2" borderId="2" xfId="0" applyFill="1" applyBorder="1" applyAlignment="1">
      <alignment horizontal="center"/>
    </xf>
    <xf numFmtId="0" fontId="1" fillId="2" borderId="3" xfId="0" applyFont="1" applyFill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6" xfId="0" applyFont="1" applyFill="1" applyBorder="1"/>
    <xf numFmtId="0" fontId="1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/>
    <xf numFmtId="0" fontId="0" fillId="0" borderId="12" xfId="0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0" xfId="0" applyFont="1" applyBorder="1"/>
    <xf numFmtId="0" fontId="4" fillId="0" borderId="20" xfId="0" applyFont="1" applyBorder="1" applyAlignment="1">
      <alignment horizontal="center"/>
    </xf>
    <xf numFmtId="0" fontId="0" fillId="0" borderId="0" xfId="0" applyBorder="1"/>
    <xf numFmtId="0" fontId="4" fillId="0" borderId="21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1" fillId="2" borderId="28" xfId="0" applyFont="1" applyFill="1" applyBorder="1"/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1" fillId="2" borderId="39" xfId="0" applyFont="1" applyFill="1" applyBorder="1"/>
    <xf numFmtId="0" fontId="1" fillId="0" borderId="3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4" fillId="0" borderId="0" xfId="0" applyFont="1" applyBorder="1"/>
    <xf numFmtId="0" fontId="1" fillId="0" borderId="21" xfId="0" applyFont="1" applyBorder="1" applyAlignment="1">
      <alignment horizontal="center"/>
    </xf>
    <xf numFmtId="0" fontId="5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57"/>
  <sheetViews>
    <sheetView tabSelected="1" zoomScaleNormal="100" workbookViewId="0">
      <selection activeCell="A40" sqref="A40"/>
    </sheetView>
  </sheetViews>
  <sheetFormatPr defaultRowHeight="15"/>
  <cols>
    <col min="1" max="1" width="8.28515625" style="1"/>
    <col min="2" max="2" width="18.28515625" style="2"/>
    <col min="3" max="4" width="8.42578125" style="3"/>
    <col min="5" max="5" width="8" style="3"/>
    <col min="6" max="7" width="7.42578125" style="3"/>
    <col min="8" max="8" width="7" style="3"/>
    <col min="9" max="9" width="7.42578125" style="3"/>
    <col min="10" max="10" width="7" style="3"/>
    <col min="11" max="11" width="7.28515625" style="3"/>
    <col min="12" max="12" width="7" style="3"/>
    <col min="13" max="13" width="5" style="3"/>
    <col min="14" max="30" width="0" style="3" hidden="1"/>
    <col min="31" max="31" width="6.42578125" style="3"/>
    <col min="32" max="32" width="2.5703125"/>
    <col min="33" max="38" width="5.42578125" style="2"/>
    <col min="39" max="1025" width="8.42578125"/>
  </cols>
  <sheetData>
    <row r="1" spans="1:38" s="4" customFormat="1" ht="20.100000000000001" customHeight="1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s="9" customFormat="1" ht="20.100000000000001" customHeight="1">
      <c r="A2" s="6" t="s">
        <v>1</v>
      </c>
      <c r="B2" s="7" t="s">
        <v>2</v>
      </c>
      <c r="C2" s="8">
        <v>42863</v>
      </c>
      <c r="D2" s="8">
        <v>42870</v>
      </c>
      <c r="E2" s="8">
        <v>42877</v>
      </c>
      <c r="F2" s="8">
        <v>42880</v>
      </c>
      <c r="G2" s="8">
        <v>42884</v>
      </c>
      <c r="H2" s="8">
        <v>42887</v>
      </c>
      <c r="I2" s="8">
        <v>42891</v>
      </c>
      <c r="J2" s="8">
        <v>42894</v>
      </c>
      <c r="K2" s="8">
        <v>42898</v>
      </c>
      <c r="L2" s="8">
        <v>42901</v>
      </c>
      <c r="M2" s="8"/>
      <c r="N2" s="7">
        <v>42544</v>
      </c>
      <c r="O2" s="7">
        <v>42548</v>
      </c>
      <c r="P2" s="7">
        <v>42551</v>
      </c>
      <c r="Q2" s="7">
        <v>42558</v>
      </c>
      <c r="R2" s="7">
        <v>42583</v>
      </c>
      <c r="S2" s="7">
        <v>42586</v>
      </c>
      <c r="T2" s="7">
        <v>42590</v>
      </c>
      <c r="U2" s="7">
        <v>42593</v>
      </c>
      <c r="V2" s="7">
        <v>42597</v>
      </c>
      <c r="W2" s="7">
        <v>42600</v>
      </c>
      <c r="X2" s="7">
        <v>42604</v>
      </c>
      <c r="Y2" s="7">
        <v>42607</v>
      </c>
      <c r="Z2" s="7">
        <v>42611</v>
      </c>
      <c r="AA2" s="7">
        <v>42614</v>
      </c>
      <c r="AB2" s="7">
        <v>42618</v>
      </c>
      <c r="AC2" s="7">
        <v>42621</v>
      </c>
      <c r="AD2" s="7">
        <v>42625</v>
      </c>
      <c r="AE2" s="7" t="s">
        <v>3</v>
      </c>
      <c r="AG2" s="10">
        <v>1</v>
      </c>
      <c r="AH2" s="10">
        <v>2</v>
      </c>
      <c r="AI2" s="10">
        <v>3</v>
      </c>
      <c r="AJ2" s="10">
        <v>4</v>
      </c>
      <c r="AK2" s="10">
        <v>5</v>
      </c>
      <c r="AL2" s="11"/>
    </row>
    <row r="3" spans="1:38" ht="20.100000000000001" customHeight="1">
      <c r="A3" s="12">
        <v>1</v>
      </c>
      <c r="B3" s="13" t="s">
        <v>4</v>
      </c>
      <c r="C3" s="14">
        <v>87</v>
      </c>
      <c r="D3" s="14"/>
      <c r="E3" s="14">
        <v>79</v>
      </c>
      <c r="F3" s="14">
        <v>86</v>
      </c>
      <c r="G3" s="14">
        <v>71</v>
      </c>
      <c r="H3" s="14">
        <v>86</v>
      </c>
      <c r="I3" s="14">
        <v>78</v>
      </c>
      <c r="J3" s="14">
        <v>84</v>
      </c>
      <c r="K3" s="14"/>
      <c r="L3" s="14">
        <v>80</v>
      </c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5">
        <f>SUM(C3:AD3)-C3-F3-H3</f>
        <v>392</v>
      </c>
      <c r="AF3" s="16"/>
      <c r="AG3" s="17">
        <v>71</v>
      </c>
      <c r="AH3" s="18">
        <v>78</v>
      </c>
      <c r="AI3" s="18">
        <v>79</v>
      </c>
      <c r="AJ3" s="18">
        <v>80</v>
      </c>
      <c r="AK3" s="19">
        <v>84</v>
      </c>
      <c r="AL3" s="20">
        <f t="shared" ref="AL3:AL15" si="0">SUM(AG3:AK3)</f>
        <v>392</v>
      </c>
    </row>
    <row r="4" spans="1:38" ht="20.100000000000001" customHeight="1">
      <c r="A4" s="21">
        <v>2</v>
      </c>
      <c r="B4" s="22" t="s">
        <v>5</v>
      </c>
      <c r="C4" s="23">
        <v>97</v>
      </c>
      <c r="D4" s="23"/>
      <c r="E4" s="23">
        <v>84</v>
      </c>
      <c r="F4" s="18">
        <v>78</v>
      </c>
      <c r="G4" s="18">
        <v>79</v>
      </c>
      <c r="H4" s="18">
        <v>83</v>
      </c>
      <c r="I4" s="18">
        <v>87</v>
      </c>
      <c r="J4" s="18">
        <v>87</v>
      </c>
      <c r="K4" s="18"/>
      <c r="L4" s="18">
        <v>89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24">
        <f>SUM(C4:AD4)-C4-L4-J4</f>
        <v>411</v>
      </c>
      <c r="AF4" s="16"/>
      <c r="AG4" s="17">
        <v>87</v>
      </c>
      <c r="AH4" s="18">
        <v>84</v>
      </c>
      <c r="AI4" s="18">
        <v>83</v>
      </c>
      <c r="AJ4" s="18">
        <v>79</v>
      </c>
      <c r="AK4" s="19">
        <v>78</v>
      </c>
      <c r="AL4" s="20">
        <f t="shared" si="0"/>
        <v>411</v>
      </c>
    </row>
    <row r="5" spans="1:38" ht="20.100000000000001" customHeight="1">
      <c r="A5" s="21">
        <v>3</v>
      </c>
      <c r="B5" s="22" t="s">
        <v>6</v>
      </c>
      <c r="C5" s="18">
        <v>86</v>
      </c>
      <c r="D5" s="18"/>
      <c r="E5" s="18">
        <v>86</v>
      </c>
      <c r="F5" s="18"/>
      <c r="G5" s="18">
        <v>82</v>
      </c>
      <c r="H5" s="18">
        <v>84</v>
      </c>
      <c r="I5" s="18">
        <v>91</v>
      </c>
      <c r="J5" s="18">
        <v>86</v>
      </c>
      <c r="K5" s="18"/>
      <c r="L5" s="18">
        <v>80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24">
        <f>SUM(C5:AD5)-I5-C5</f>
        <v>418</v>
      </c>
      <c r="AF5" s="16"/>
      <c r="AG5" s="25">
        <v>86</v>
      </c>
      <c r="AH5" s="14">
        <v>86</v>
      </c>
      <c r="AI5" s="14">
        <v>84</v>
      </c>
      <c r="AJ5" s="14">
        <v>82</v>
      </c>
      <c r="AK5" s="26">
        <v>80</v>
      </c>
      <c r="AL5" s="27">
        <f t="shared" si="0"/>
        <v>418</v>
      </c>
    </row>
    <row r="6" spans="1:38" ht="20.100000000000001" customHeight="1">
      <c r="A6" s="21">
        <v>4</v>
      </c>
      <c r="B6" s="22" t="s">
        <v>7</v>
      </c>
      <c r="C6" s="18"/>
      <c r="D6" s="18"/>
      <c r="E6" s="18">
        <v>86</v>
      </c>
      <c r="F6" s="18"/>
      <c r="G6" s="18">
        <v>92</v>
      </c>
      <c r="H6" s="18">
        <v>113</v>
      </c>
      <c r="I6" s="18">
        <v>87</v>
      </c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24">
        <f t="shared" ref="AE6:AE15" si="1">SUM(C6:AD6)</f>
        <v>378</v>
      </c>
      <c r="AF6" s="16"/>
      <c r="AG6" s="17">
        <v>113</v>
      </c>
      <c r="AH6" s="18">
        <v>92</v>
      </c>
      <c r="AI6" s="18">
        <v>87</v>
      </c>
      <c r="AJ6" s="18">
        <v>86</v>
      </c>
      <c r="AK6" s="19"/>
      <c r="AL6" s="20">
        <f t="shared" si="0"/>
        <v>378</v>
      </c>
    </row>
    <row r="7" spans="1:38" ht="20.100000000000001" customHeight="1">
      <c r="A7" s="21">
        <v>5</v>
      </c>
      <c r="B7" s="22" t="s">
        <v>8</v>
      </c>
      <c r="C7" s="18"/>
      <c r="D7" s="18"/>
      <c r="E7" s="18">
        <v>89</v>
      </c>
      <c r="F7" s="18"/>
      <c r="G7" s="18">
        <v>97</v>
      </c>
      <c r="H7" s="18">
        <v>110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24">
        <f t="shared" si="1"/>
        <v>296</v>
      </c>
      <c r="AF7" s="16"/>
      <c r="AG7" s="17">
        <v>110</v>
      </c>
      <c r="AH7" s="18">
        <v>97</v>
      </c>
      <c r="AI7" s="18">
        <v>89</v>
      </c>
      <c r="AJ7" s="18"/>
      <c r="AK7" s="19"/>
      <c r="AL7" s="20">
        <f t="shared" si="0"/>
        <v>296</v>
      </c>
    </row>
    <row r="8" spans="1:38" ht="20.100000000000001" customHeight="1">
      <c r="A8" s="21">
        <v>6</v>
      </c>
      <c r="B8" s="22" t="s">
        <v>9</v>
      </c>
      <c r="C8" s="23">
        <v>79</v>
      </c>
      <c r="D8" s="23"/>
      <c r="E8" s="23">
        <v>93</v>
      </c>
      <c r="F8" s="18">
        <v>90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24">
        <f t="shared" si="1"/>
        <v>262</v>
      </c>
      <c r="AF8" s="16"/>
      <c r="AG8" s="17">
        <v>93</v>
      </c>
      <c r="AH8" s="18">
        <v>90</v>
      </c>
      <c r="AI8" s="18">
        <v>79</v>
      </c>
      <c r="AJ8" s="18"/>
      <c r="AK8" s="19"/>
      <c r="AL8" s="20">
        <f t="shared" si="0"/>
        <v>262</v>
      </c>
    </row>
    <row r="9" spans="1:38" ht="20.100000000000001" hidden="1" customHeight="1">
      <c r="A9" s="28">
        <v>10</v>
      </c>
      <c r="B9" s="29" t="s">
        <v>10</v>
      </c>
      <c r="C9" s="23"/>
      <c r="D9" s="23"/>
      <c r="E9" s="23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24">
        <f t="shared" si="1"/>
        <v>0</v>
      </c>
      <c r="AF9" s="16"/>
      <c r="AG9" s="17"/>
      <c r="AH9" s="18"/>
      <c r="AI9" s="18"/>
      <c r="AJ9" s="18"/>
      <c r="AK9" s="19"/>
      <c r="AL9" s="20">
        <f t="shared" si="0"/>
        <v>0</v>
      </c>
    </row>
    <row r="10" spans="1:38" ht="20.100000000000001" hidden="1" customHeight="1">
      <c r="A10" s="28">
        <v>11</v>
      </c>
      <c r="B10" s="29" t="s">
        <v>11</v>
      </c>
      <c r="C10" s="23"/>
      <c r="D10" s="23"/>
      <c r="E10" s="23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24">
        <f t="shared" si="1"/>
        <v>0</v>
      </c>
      <c r="AF10" s="30"/>
      <c r="AG10" s="17"/>
      <c r="AH10" s="18"/>
      <c r="AI10" s="18"/>
      <c r="AJ10" s="18"/>
      <c r="AK10" s="19"/>
      <c r="AL10" s="20">
        <f t="shared" si="0"/>
        <v>0</v>
      </c>
    </row>
    <row r="11" spans="1:38" ht="20.100000000000001" hidden="1" customHeight="1">
      <c r="A11" s="28">
        <v>12</v>
      </c>
      <c r="B11" s="29" t="s">
        <v>12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24">
        <f t="shared" si="1"/>
        <v>0</v>
      </c>
      <c r="AF11" s="16"/>
      <c r="AG11" s="17"/>
      <c r="AH11" s="18"/>
      <c r="AI11" s="18"/>
      <c r="AJ11" s="18"/>
      <c r="AK11" s="19"/>
      <c r="AL11" s="20">
        <f t="shared" si="0"/>
        <v>0</v>
      </c>
    </row>
    <row r="12" spans="1:38" ht="20.100000000000001" hidden="1" customHeight="1">
      <c r="A12" s="28">
        <v>13</v>
      </c>
      <c r="B12" s="29" t="s">
        <v>13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24">
        <f t="shared" si="1"/>
        <v>0</v>
      </c>
      <c r="AF12" s="16"/>
      <c r="AG12" s="17"/>
      <c r="AH12" s="18"/>
      <c r="AI12" s="18"/>
      <c r="AJ12" s="18"/>
      <c r="AK12" s="19"/>
      <c r="AL12" s="20">
        <f t="shared" si="0"/>
        <v>0</v>
      </c>
    </row>
    <row r="13" spans="1:38" ht="20.100000000000001" customHeight="1">
      <c r="A13" s="21">
        <v>7</v>
      </c>
      <c r="B13" s="22" t="s">
        <v>13</v>
      </c>
      <c r="C13" s="18"/>
      <c r="D13" s="18"/>
      <c r="E13" s="18"/>
      <c r="F13" s="18"/>
      <c r="G13" s="18">
        <v>85</v>
      </c>
      <c r="H13" s="18">
        <v>101</v>
      </c>
      <c r="I13" s="18"/>
      <c r="J13" s="18">
        <v>92</v>
      </c>
      <c r="K13" s="18"/>
      <c r="L13" s="18">
        <v>99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24">
        <f t="shared" si="1"/>
        <v>377</v>
      </c>
      <c r="AF13" s="16"/>
      <c r="AG13" s="31">
        <v>101</v>
      </c>
      <c r="AH13" s="32">
        <v>85</v>
      </c>
      <c r="AI13" s="32"/>
      <c r="AJ13" s="32"/>
      <c r="AK13" s="33"/>
      <c r="AL13" s="20">
        <f t="shared" si="0"/>
        <v>186</v>
      </c>
    </row>
    <row r="14" spans="1:38" ht="20.100000000000001" customHeight="1">
      <c r="A14" s="21">
        <v>8</v>
      </c>
      <c r="B14" s="22" t="s">
        <v>14</v>
      </c>
      <c r="C14" s="18"/>
      <c r="D14" s="18"/>
      <c r="E14" s="18"/>
      <c r="F14" s="18"/>
      <c r="G14" s="18"/>
      <c r="H14" s="18">
        <v>80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24">
        <f t="shared" si="1"/>
        <v>80</v>
      </c>
      <c r="AF14" s="16"/>
      <c r="AG14" s="31">
        <v>80</v>
      </c>
      <c r="AH14" s="32"/>
      <c r="AI14" s="32"/>
      <c r="AJ14" s="32"/>
      <c r="AK14" s="33"/>
      <c r="AL14" s="20">
        <f t="shared" si="0"/>
        <v>80</v>
      </c>
    </row>
    <row r="15" spans="1:38" ht="20.100000000000001" customHeight="1">
      <c r="A15" s="34">
        <v>9</v>
      </c>
      <c r="B15" s="35" t="s">
        <v>15</v>
      </c>
      <c r="C15" s="36"/>
      <c r="D15" s="36"/>
      <c r="E15" s="36">
        <v>86</v>
      </c>
      <c r="F15" s="36">
        <v>71</v>
      </c>
      <c r="G15" s="36">
        <v>84</v>
      </c>
      <c r="H15" s="36">
        <v>87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7">
        <f t="shared" si="1"/>
        <v>328</v>
      </c>
      <c r="AF15" s="16"/>
      <c r="AG15" s="38">
        <v>87</v>
      </c>
      <c r="AH15" s="36">
        <v>86</v>
      </c>
      <c r="AI15" s="36">
        <v>84</v>
      </c>
      <c r="AJ15" s="36">
        <v>71</v>
      </c>
      <c r="AK15" s="39"/>
      <c r="AL15" s="20">
        <f t="shared" si="0"/>
        <v>328</v>
      </c>
    </row>
    <row r="16" spans="1:38" ht="20.100000000000001" customHeight="1">
      <c r="A16" s="16"/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16"/>
      <c r="AG16" s="41"/>
      <c r="AH16" s="41"/>
      <c r="AI16" s="41"/>
      <c r="AJ16" s="41"/>
      <c r="AK16" s="41"/>
      <c r="AL16" s="42"/>
    </row>
    <row r="17" spans="1:38" ht="20.100000000000001" customHeight="1">
      <c r="A17" s="43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1"/>
      <c r="AE17" s="45"/>
      <c r="AF17" s="46"/>
      <c r="AG17" s="47"/>
      <c r="AH17" s="47"/>
      <c r="AI17" s="47"/>
      <c r="AJ17" s="47"/>
      <c r="AK17" s="47"/>
      <c r="AL17" s="48"/>
    </row>
    <row r="18" spans="1:38" ht="20.100000000000001" customHeight="1">
      <c r="A18" s="16"/>
      <c r="B18" s="96" t="s">
        <v>16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46"/>
      <c r="AG18" s="41"/>
      <c r="AH18" s="41"/>
      <c r="AI18" s="41"/>
      <c r="AJ18" s="41"/>
      <c r="AK18" s="41"/>
      <c r="AL18" s="49"/>
    </row>
    <row r="19" spans="1:38" ht="20.100000000000001" customHeight="1">
      <c r="A19" s="12">
        <v>1</v>
      </c>
      <c r="B19" s="13" t="s">
        <v>17</v>
      </c>
      <c r="C19" s="14">
        <v>77</v>
      </c>
      <c r="D19" s="14">
        <v>75</v>
      </c>
      <c r="E19" s="14">
        <v>69</v>
      </c>
      <c r="F19" s="14">
        <v>80</v>
      </c>
      <c r="G19" s="14"/>
      <c r="H19" s="14"/>
      <c r="I19" s="14">
        <v>68</v>
      </c>
      <c r="J19" s="14"/>
      <c r="K19" s="14">
        <v>75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50"/>
      <c r="AE19" s="51">
        <f>SUM(C19:AD19)-F19</f>
        <v>364</v>
      </c>
      <c r="AF19" s="16"/>
      <c r="AG19" s="18">
        <v>77</v>
      </c>
      <c r="AH19" s="18">
        <v>75</v>
      </c>
      <c r="AI19" s="18">
        <v>75</v>
      </c>
      <c r="AJ19" s="18">
        <v>69</v>
      </c>
      <c r="AK19" s="19">
        <v>68</v>
      </c>
      <c r="AL19" s="23">
        <f t="shared" ref="AL19:AL29" si="2">SUM(AG19:AK19)</f>
        <v>364</v>
      </c>
    </row>
    <row r="20" spans="1:38" ht="20.100000000000001" customHeight="1">
      <c r="A20" s="21">
        <v>2</v>
      </c>
      <c r="B20" s="22" t="s">
        <v>18</v>
      </c>
      <c r="C20" s="23">
        <v>73</v>
      </c>
      <c r="D20" s="23">
        <v>72</v>
      </c>
      <c r="E20" s="23">
        <v>86</v>
      </c>
      <c r="F20" s="18">
        <v>78</v>
      </c>
      <c r="G20" s="18"/>
      <c r="H20" s="18">
        <v>94</v>
      </c>
      <c r="I20" s="18">
        <v>73</v>
      </c>
      <c r="J20" s="18"/>
      <c r="K20" s="18">
        <v>82</v>
      </c>
      <c r="L20" s="18">
        <v>71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52"/>
      <c r="AE20" s="53">
        <f>SUM(C20:AD20)-H20-E20-K20</f>
        <v>367</v>
      </c>
      <c r="AF20" s="16"/>
      <c r="AG20" s="18">
        <v>78</v>
      </c>
      <c r="AH20" s="18">
        <v>73</v>
      </c>
      <c r="AI20" s="18">
        <v>73</v>
      </c>
      <c r="AJ20" s="18">
        <v>72</v>
      </c>
      <c r="AK20" s="19">
        <v>71</v>
      </c>
      <c r="AL20" s="23">
        <f t="shared" si="2"/>
        <v>367</v>
      </c>
    </row>
    <row r="21" spans="1:38" ht="20.100000000000001" customHeight="1">
      <c r="A21" s="54">
        <v>3</v>
      </c>
      <c r="B21" s="55" t="s">
        <v>19</v>
      </c>
      <c r="C21" s="56"/>
      <c r="D21" s="56"/>
      <c r="E21" s="56"/>
      <c r="F21" s="56">
        <v>74</v>
      </c>
      <c r="G21" s="56"/>
      <c r="H21" s="56">
        <v>75</v>
      </c>
      <c r="I21" s="56">
        <v>81</v>
      </c>
      <c r="J21" s="56">
        <v>72</v>
      </c>
      <c r="K21" s="56">
        <v>75</v>
      </c>
      <c r="L21" s="56">
        <v>73</v>
      </c>
      <c r="M21" s="57"/>
      <c r="N21" s="58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60"/>
      <c r="AE21" s="61">
        <f>SUM(D21:AD21)-I21</f>
        <v>369</v>
      </c>
      <c r="AF21" s="62"/>
      <c r="AG21" s="63">
        <v>75</v>
      </c>
      <c r="AH21" s="63">
        <v>75</v>
      </c>
      <c r="AI21" s="63">
        <v>74</v>
      </c>
      <c r="AJ21" s="63">
        <v>73</v>
      </c>
      <c r="AK21" s="64">
        <v>72</v>
      </c>
      <c r="AL21" s="65">
        <f t="shared" si="2"/>
        <v>369</v>
      </c>
    </row>
    <row r="22" spans="1:38" ht="20.100000000000001" customHeight="1">
      <c r="A22" s="21">
        <v>4</v>
      </c>
      <c r="B22" s="22" t="s">
        <v>20</v>
      </c>
      <c r="C22" s="18">
        <v>76</v>
      </c>
      <c r="D22" s="18">
        <v>79</v>
      </c>
      <c r="E22" s="18">
        <v>70</v>
      </c>
      <c r="F22" s="18">
        <v>77</v>
      </c>
      <c r="G22" s="18"/>
      <c r="H22" s="18">
        <v>84</v>
      </c>
      <c r="I22" s="18">
        <v>77</v>
      </c>
      <c r="J22" s="18">
        <v>75</v>
      </c>
      <c r="K22" s="18"/>
      <c r="L22" s="18">
        <v>76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52"/>
      <c r="AE22" s="53">
        <f>SUM(C22:AD22)-H22-I22-D22</f>
        <v>374</v>
      </c>
      <c r="AF22" s="1"/>
      <c r="AG22" s="18">
        <v>77</v>
      </c>
      <c r="AH22" s="18">
        <v>76</v>
      </c>
      <c r="AI22" s="18">
        <v>76</v>
      </c>
      <c r="AJ22" s="18">
        <v>75</v>
      </c>
      <c r="AK22" s="19">
        <v>70</v>
      </c>
      <c r="AL22" s="23">
        <f t="shared" si="2"/>
        <v>374</v>
      </c>
    </row>
    <row r="23" spans="1:38" ht="20.100000000000001" customHeight="1">
      <c r="A23" s="21">
        <v>5</v>
      </c>
      <c r="B23" s="22" t="s">
        <v>21</v>
      </c>
      <c r="C23" s="23"/>
      <c r="D23" s="23"/>
      <c r="E23" s="23">
        <v>72</v>
      </c>
      <c r="F23" s="18">
        <v>72</v>
      </c>
      <c r="G23" s="18"/>
      <c r="H23" s="18">
        <v>82</v>
      </c>
      <c r="I23" s="18">
        <v>76</v>
      </c>
      <c r="J23" s="18"/>
      <c r="K23" s="18">
        <v>72</v>
      </c>
      <c r="L23" s="18"/>
      <c r="M23" s="24"/>
      <c r="N23" s="66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52"/>
      <c r="AE23" s="53">
        <f>SUM(C23:AD23)</f>
        <v>374</v>
      </c>
      <c r="AF23" s="1"/>
      <c r="AG23" s="18">
        <v>82</v>
      </c>
      <c r="AH23" s="18">
        <v>76</v>
      </c>
      <c r="AI23" s="18">
        <v>72</v>
      </c>
      <c r="AJ23" s="18">
        <v>72</v>
      </c>
      <c r="AK23" s="19">
        <v>72</v>
      </c>
      <c r="AL23" s="23">
        <f t="shared" si="2"/>
        <v>374</v>
      </c>
    </row>
    <row r="24" spans="1:38" ht="20.100000000000001" customHeight="1" thickBot="1">
      <c r="A24" s="21">
        <v>7</v>
      </c>
      <c r="B24" s="22" t="s">
        <v>22</v>
      </c>
      <c r="C24" s="18">
        <v>92</v>
      </c>
      <c r="D24" s="18">
        <v>81</v>
      </c>
      <c r="E24" s="18">
        <v>74</v>
      </c>
      <c r="F24" s="18"/>
      <c r="G24" s="18"/>
      <c r="H24" s="18"/>
      <c r="I24" s="18">
        <v>77</v>
      </c>
      <c r="J24" s="18">
        <v>82</v>
      </c>
      <c r="K24" s="18"/>
      <c r="L24" s="18">
        <v>75</v>
      </c>
      <c r="M24" s="24"/>
      <c r="N24" s="67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9"/>
      <c r="AE24" s="53">
        <f>SUM(C24:AD24)-C24</f>
        <v>389</v>
      </c>
      <c r="AF24" s="16"/>
      <c r="AG24" s="70">
        <v>82</v>
      </c>
      <c r="AH24" s="70">
        <v>81</v>
      </c>
      <c r="AI24" s="70">
        <v>77</v>
      </c>
      <c r="AJ24" s="70">
        <v>75</v>
      </c>
      <c r="AK24" s="71">
        <v>74</v>
      </c>
      <c r="AL24" s="72">
        <f t="shared" si="2"/>
        <v>389</v>
      </c>
    </row>
    <row r="25" spans="1:38" ht="20.100000000000001" customHeight="1" thickBot="1">
      <c r="A25" s="73">
        <v>6</v>
      </c>
      <c r="B25" s="74" t="s">
        <v>23</v>
      </c>
      <c r="C25" s="75">
        <v>70</v>
      </c>
      <c r="D25" s="75">
        <v>81</v>
      </c>
      <c r="E25" s="75">
        <v>83</v>
      </c>
      <c r="F25" s="75">
        <v>76</v>
      </c>
      <c r="G25" s="75"/>
      <c r="H25" s="75"/>
      <c r="I25" s="75">
        <v>78</v>
      </c>
      <c r="J25" s="75"/>
      <c r="K25" s="75"/>
      <c r="L25" s="75"/>
      <c r="M25" s="75"/>
      <c r="N25" s="67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9"/>
      <c r="AE25" s="53">
        <f>SUM(C25:AD25)-C25</f>
        <v>318</v>
      </c>
      <c r="AF25" s="16"/>
      <c r="AG25" s="70">
        <v>70</v>
      </c>
      <c r="AH25" s="70">
        <v>76</v>
      </c>
      <c r="AI25" s="70">
        <v>78</v>
      </c>
      <c r="AJ25" s="70">
        <v>81</v>
      </c>
      <c r="AK25" s="71">
        <v>83</v>
      </c>
      <c r="AL25" s="72">
        <f>SUM(AG25:AK25)</f>
        <v>388</v>
      </c>
    </row>
    <row r="26" spans="1:38" ht="20.100000000000001" customHeight="1" thickBot="1">
      <c r="A26" s="21">
        <v>8</v>
      </c>
      <c r="B26" s="22" t="s">
        <v>24</v>
      </c>
      <c r="C26" s="18">
        <v>82</v>
      </c>
      <c r="D26" s="18"/>
      <c r="E26" s="18"/>
      <c r="F26" s="18">
        <v>75</v>
      </c>
      <c r="G26" s="18"/>
      <c r="H26" s="18">
        <v>77</v>
      </c>
      <c r="I26" s="18">
        <v>79</v>
      </c>
      <c r="J26" s="18">
        <v>78</v>
      </c>
      <c r="K26" s="18"/>
      <c r="L26" s="18">
        <v>81</v>
      </c>
      <c r="M26" s="24"/>
      <c r="N26" s="67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9"/>
      <c r="AE26" s="53">
        <f>SUM(C26:AD26)-C26</f>
        <v>390</v>
      </c>
      <c r="AF26" s="16"/>
      <c r="AG26" s="32">
        <v>81</v>
      </c>
      <c r="AH26" s="32">
        <v>79</v>
      </c>
      <c r="AI26" s="32">
        <v>78</v>
      </c>
      <c r="AJ26" s="32">
        <v>77</v>
      </c>
      <c r="AK26" s="33">
        <v>75</v>
      </c>
      <c r="AL26" s="72">
        <f t="shared" si="2"/>
        <v>390</v>
      </c>
    </row>
    <row r="27" spans="1:38" ht="20.100000000000001" customHeight="1">
      <c r="A27" s="21">
        <v>9</v>
      </c>
      <c r="B27" s="22" t="s">
        <v>25</v>
      </c>
      <c r="C27" s="18">
        <v>87</v>
      </c>
      <c r="D27" s="18"/>
      <c r="E27" s="18"/>
      <c r="F27" s="23"/>
      <c r="G27" s="23"/>
      <c r="H27" s="23">
        <v>81</v>
      </c>
      <c r="I27" s="23">
        <v>78</v>
      </c>
      <c r="J27" s="23">
        <v>72</v>
      </c>
      <c r="K27" s="23"/>
      <c r="L27" s="23">
        <v>75</v>
      </c>
      <c r="M27" s="76"/>
      <c r="N27" s="77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78"/>
      <c r="AE27" s="53">
        <f>SUM(C27:AD27)</f>
        <v>393</v>
      </c>
      <c r="AF27" s="1"/>
      <c r="AG27" s="18">
        <v>87</v>
      </c>
      <c r="AH27" s="18">
        <v>81</v>
      </c>
      <c r="AI27" s="18">
        <v>78</v>
      </c>
      <c r="AJ27" s="18">
        <v>75</v>
      </c>
      <c r="AK27" s="19">
        <v>72</v>
      </c>
      <c r="AL27" s="23">
        <f t="shared" si="2"/>
        <v>393</v>
      </c>
    </row>
    <row r="28" spans="1:38" ht="20.100000000000001" customHeight="1">
      <c r="A28" s="21">
        <v>10</v>
      </c>
      <c r="B28" s="22" t="s">
        <v>26</v>
      </c>
      <c r="C28" s="23"/>
      <c r="D28" s="23">
        <v>80</v>
      </c>
      <c r="E28" s="23">
        <v>80</v>
      </c>
      <c r="F28" s="23"/>
      <c r="G28" s="23"/>
      <c r="H28" s="23"/>
      <c r="I28" s="23"/>
      <c r="J28" s="23"/>
      <c r="K28" s="23">
        <v>85</v>
      </c>
      <c r="L28" s="23">
        <v>77</v>
      </c>
      <c r="M28" s="76"/>
      <c r="N28" s="79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1"/>
      <c r="AE28" s="53">
        <f>SUM(C28:AD28)</f>
        <v>322</v>
      </c>
      <c r="AF28" s="62"/>
      <c r="AG28" s="63"/>
      <c r="AH28" s="63">
        <v>85</v>
      </c>
      <c r="AI28" s="63">
        <v>80</v>
      </c>
      <c r="AJ28" s="63">
        <v>80</v>
      </c>
      <c r="AK28" s="64">
        <v>77</v>
      </c>
      <c r="AL28" s="65">
        <f t="shared" si="2"/>
        <v>322</v>
      </c>
    </row>
    <row r="29" spans="1:38" ht="20.100000000000001" customHeight="1">
      <c r="A29" s="21">
        <v>11</v>
      </c>
      <c r="B29" s="22" t="s">
        <v>27</v>
      </c>
      <c r="C29" s="23">
        <v>86</v>
      </c>
      <c r="D29" s="23">
        <v>78</v>
      </c>
      <c r="E29" s="23">
        <v>76</v>
      </c>
      <c r="F29" s="23"/>
      <c r="G29" s="23"/>
      <c r="H29" s="23"/>
      <c r="I29" s="23">
        <v>81</v>
      </c>
      <c r="J29" s="23">
        <v>81</v>
      </c>
      <c r="K29" s="23">
        <v>79</v>
      </c>
      <c r="L29" s="23"/>
      <c r="M29" s="76"/>
      <c r="N29" s="77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78"/>
      <c r="AE29" s="53">
        <f>SUM(C29:AD29)-C29</f>
        <v>395</v>
      </c>
      <c r="AF29" s="62"/>
      <c r="AG29" s="18">
        <v>81</v>
      </c>
      <c r="AH29" s="18">
        <v>81</v>
      </c>
      <c r="AI29" s="18">
        <v>79</v>
      </c>
      <c r="AJ29" s="18">
        <v>78</v>
      </c>
      <c r="AK29" s="19">
        <v>76</v>
      </c>
      <c r="AL29" s="23">
        <f t="shared" si="2"/>
        <v>395</v>
      </c>
    </row>
    <row r="31" spans="1:38" ht="20.100000000000001" customHeight="1">
      <c r="A31" s="21">
        <v>12</v>
      </c>
      <c r="B31" s="22" t="s">
        <v>28</v>
      </c>
      <c r="C31" s="23">
        <v>84</v>
      </c>
      <c r="D31" s="23"/>
      <c r="E31" s="23">
        <v>77</v>
      </c>
      <c r="F31" s="23"/>
      <c r="G31" s="23"/>
      <c r="H31" s="23"/>
      <c r="I31" s="23"/>
      <c r="J31" s="23"/>
      <c r="K31" s="23">
        <v>84</v>
      </c>
      <c r="L31" s="23">
        <v>81</v>
      </c>
      <c r="M31" s="76"/>
      <c r="N31" s="77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78"/>
      <c r="AE31" s="53">
        <f t="shared" ref="AE31:AE39" si="3">SUM(C31:AD31)</f>
        <v>326</v>
      </c>
      <c r="AF31" s="62"/>
      <c r="AG31" s="18"/>
      <c r="AH31" s="18">
        <v>84</v>
      </c>
      <c r="AI31" s="18">
        <v>84</v>
      </c>
      <c r="AJ31" s="18">
        <v>81</v>
      </c>
      <c r="AK31" s="19">
        <v>77</v>
      </c>
      <c r="AL31" s="23">
        <f t="shared" ref="AL31:AL39" si="4">SUM(AG31:AK31)</f>
        <v>326</v>
      </c>
    </row>
    <row r="32" spans="1:38" ht="20.100000000000001" customHeight="1">
      <c r="A32" s="21">
        <v>13</v>
      </c>
      <c r="B32" s="22" t="s">
        <v>29</v>
      </c>
      <c r="C32" s="18"/>
      <c r="D32" s="18"/>
      <c r="E32" s="18"/>
      <c r="F32" s="23">
        <v>99</v>
      </c>
      <c r="G32" s="23"/>
      <c r="H32" s="23">
        <v>92</v>
      </c>
      <c r="I32" s="23"/>
      <c r="J32" s="23"/>
      <c r="K32" s="23"/>
      <c r="L32" s="23"/>
      <c r="M32" s="76"/>
      <c r="N32" s="77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78"/>
      <c r="AE32" s="53">
        <f t="shared" si="3"/>
        <v>191</v>
      </c>
      <c r="AF32" s="1"/>
      <c r="AG32" s="18">
        <v>99</v>
      </c>
      <c r="AH32" s="18">
        <v>92</v>
      </c>
      <c r="AI32" s="18"/>
      <c r="AJ32" s="18"/>
      <c r="AK32" s="19"/>
      <c r="AL32" s="23">
        <f t="shared" si="4"/>
        <v>191</v>
      </c>
    </row>
    <row r="33" spans="1:39" ht="20.100000000000001" customHeight="1">
      <c r="A33" s="21">
        <v>14</v>
      </c>
      <c r="B33" s="22" t="s">
        <v>30</v>
      </c>
      <c r="C33" s="18">
        <v>91</v>
      </c>
      <c r="D33" s="18">
        <v>79</v>
      </c>
      <c r="E33" s="18">
        <v>85</v>
      </c>
      <c r="F33" s="23"/>
      <c r="G33" s="23"/>
      <c r="H33" s="23"/>
      <c r="I33" s="23"/>
      <c r="J33" s="23"/>
      <c r="K33" s="23"/>
      <c r="L33" s="23"/>
      <c r="M33" s="76"/>
      <c r="N33" s="82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83"/>
      <c r="AE33" s="53">
        <f t="shared" si="3"/>
        <v>255</v>
      </c>
      <c r="AF33" s="1"/>
      <c r="AG33" s="32">
        <v>91</v>
      </c>
      <c r="AH33" s="32">
        <v>85</v>
      </c>
      <c r="AI33" s="32">
        <v>79</v>
      </c>
      <c r="AJ33" s="32"/>
      <c r="AK33" s="33"/>
      <c r="AL33" s="72">
        <f t="shared" si="4"/>
        <v>255</v>
      </c>
    </row>
    <row r="34" spans="1:39" ht="20.100000000000001" customHeight="1">
      <c r="A34" s="21">
        <v>15</v>
      </c>
      <c r="B34" s="22" t="s">
        <v>31</v>
      </c>
      <c r="C34" s="23"/>
      <c r="D34" s="23">
        <v>86</v>
      </c>
      <c r="E34" s="23"/>
      <c r="F34" s="23"/>
      <c r="G34" s="23"/>
      <c r="H34" s="23"/>
      <c r="I34" s="23"/>
      <c r="J34" s="23"/>
      <c r="K34" s="23"/>
      <c r="L34" s="23"/>
      <c r="M34" s="76"/>
      <c r="N34" s="82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83"/>
      <c r="AE34" s="53">
        <f t="shared" si="3"/>
        <v>86</v>
      </c>
      <c r="AF34" s="84"/>
      <c r="AG34" s="18">
        <v>86</v>
      </c>
      <c r="AH34" s="18"/>
      <c r="AI34" s="18"/>
      <c r="AJ34" s="18"/>
      <c r="AK34" s="19"/>
      <c r="AL34" s="23">
        <f t="shared" si="4"/>
        <v>86</v>
      </c>
    </row>
    <row r="35" spans="1:39" ht="20.100000000000001" customHeight="1">
      <c r="A35" s="21">
        <v>16</v>
      </c>
      <c r="B35" s="22" t="s">
        <v>32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76"/>
      <c r="N35" s="85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7"/>
      <c r="AE35" s="53">
        <f t="shared" si="3"/>
        <v>0</v>
      </c>
      <c r="AF35" s="1"/>
      <c r="AG35" s="18"/>
      <c r="AH35" s="18"/>
      <c r="AI35" s="18"/>
      <c r="AJ35" s="18"/>
      <c r="AK35" s="19"/>
      <c r="AL35" s="23">
        <f t="shared" si="4"/>
        <v>0</v>
      </c>
    </row>
    <row r="36" spans="1:39" ht="20.100000000000001" customHeight="1">
      <c r="A36" s="21">
        <v>17</v>
      </c>
      <c r="B36" s="22" t="s">
        <v>33</v>
      </c>
      <c r="C36" s="23"/>
      <c r="D36" s="23">
        <v>83</v>
      </c>
      <c r="E36" s="23">
        <v>80</v>
      </c>
      <c r="F36" s="23"/>
      <c r="G36" s="23"/>
      <c r="H36" s="23"/>
      <c r="I36" s="23">
        <v>88</v>
      </c>
      <c r="J36" s="23"/>
      <c r="K36" s="23">
        <v>74</v>
      </c>
      <c r="L36" s="23"/>
      <c r="M36" s="76"/>
      <c r="N36" s="88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89"/>
      <c r="AE36" s="53">
        <f t="shared" si="3"/>
        <v>325</v>
      </c>
      <c r="AF36" s="1"/>
      <c r="AG36" s="18">
        <v>88</v>
      </c>
      <c r="AH36" s="18">
        <v>83</v>
      </c>
      <c r="AI36" s="18">
        <v>80</v>
      </c>
      <c r="AJ36" s="18"/>
      <c r="AK36" s="19"/>
      <c r="AL36" s="23">
        <f t="shared" si="4"/>
        <v>251</v>
      </c>
    </row>
    <row r="37" spans="1:39" ht="20.100000000000001" customHeight="1">
      <c r="A37" s="21">
        <v>18</v>
      </c>
      <c r="B37" s="22" t="s">
        <v>34</v>
      </c>
      <c r="C37" s="23"/>
      <c r="D37" s="23">
        <v>82</v>
      </c>
      <c r="E37" s="23">
        <v>82</v>
      </c>
      <c r="F37" s="23"/>
      <c r="G37" s="23"/>
      <c r="H37" s="23"/>
      <c r="I37" s="23"/>
      <c r="J37" s="23"/>
      <c r="K37" s="23"/>
      <c r="L37" s="23">
        <v>81</v>
      </c>
      <c r="M37" s="76"/>
      <c r="N37" s="77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76"/>
      <c r="AE37" s="53">
        <f t="shared" si="3"/>
        <v>245</v>
      </c>
      <c r="AF37" s="1"/>
      <c r="AG37" s="18"/>
      <c r="AH37" s="18"/>
      <c r="AI37" s="18">
        <v>82</v>
      </c>
      <c r="AJ37" s="18">
        <v>82</v>
      </c>
      <c r="AK37" s="19">
        <v>81</v>
      </c>
      <c r="AL37" s="23">
        <f t="shared" si="4"/>
        <v>245</v>
      </c>
    </row>
    <row r="38" spans="1:39" ht="20.100000000000001" customHeight="1">
      <c r="A38" s="21">
        <v>19</v>
      </c>
      <c r="B38" s="22" t="s">
        <v>35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76"/>
      <c r="N38" s="77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76"/>
      <c r="AE38" s="53">
        <f t="shared" si="3"/>
        <v>0</v>
      </c>
      <c r="AF38" s="1"/>
      <c r="AG38" s="18"/>
      <c r="AH38" s="18"/>
      <c r="AI38" s="18"/>
      <c r="AJ38" s="18"/>
      <c r="AK38" s="19"/>
      <c r="AL38" s="23">
        <f t="shared" si="4"/>
        <v>0</v>
      </c>
    </row>
    <row r="39" spans="1:39" ht="20.100000000000001" customHeight="1">
      <c r="A39" s="21">
        <v>20</v>
      </c>
      <c r="B39" s="22" t="s">
        <v>36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76"/>
      <c r="N39" s="88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90"/>
      <c r="AE39" s="53">
        <f t="shared" si="3"/>
        <v>0</v>
      </c>
      <c r="AF39" s="1"/>
      <c r="AG39" s="18"/>
      <c r="AH39" s="18"/>
      <c r="AI39" s="18"/>
      <c r="AJ39" s="18"/>
      <c r="AK39" s="19"/>
      <c r="AL39" s="23">
        <f t="shared" si="4"/>
        <v>0</v>
      </c>
    </row>
    <row r="40" spans="1:39" ht="20.100000000000001" customHeight="1">
      <c r="A40"/>
      <c r="B40" s="91"/>
      <c r="C40" s="2"/>
      <c r="D40" s="2"/>
      <c r="E40" s="2"/>
      <c r="F40" s="2"/>
      <c r="G40" s="2"/>
      <c r="H40" s="2"/>
      <c r="I40" s="2"/>
      <c r="J40" s="2"/>
      <c r="K40" s="2"/>
      <c r="L40" s="2"/>
      <c r="AG40" s="47"/>
      <c r="AH40" s="47"/>
      <c r="AI40" s="47"/>
      <c r="AJ40" s="47"/>
      <c r="AK40" s="47"/>
      <c r="AL40" s="92"/>
      <c r="AM40" s="46"/>
    </row>
    <row r="41" spans="1:39" ht="20.100000000000001" customHeight="1">
      <c r="A41" s="93" t="s">
        <v>37</v>
      </c>
      <c r="B41"/>
      <c r="C41" s="94"/>
      <c r="D41" s="94"/>
      <c r="E41" s="94"/>
      <c r="F41" s="94"/>
      <c r="G41" s="94"/>
      <c r="H41" s="94"/>
      <c r="I41" s="94"/>
      <c r="J41" s="94"/>
      <c r="K41" s="94"/>
      <c r="L41" s="94"/>
      <c r="AG41" s="40"/>
      <c r="AH41" s="40"/>
      <c r="AI41" s="40"/>
      <c r="AJ41" s="40"/>
      <c r="AK41" s="40"/>
      <c r="AL41" s="40" t="s">
        <v>38</v>
      </c>
      <c r="AM41" s="46"/>
    </row>
    <row r="42" spans="1:39" ht="20.100000000000001" customHeight="1">
      <c r="A42"/>
      <c r="B42"/>
      <c r="C42" s="94"/>
      <c r="D42" s="94"/>
      <c r="E42" s="94"/>
      <c r="F42" s="94"/>
      <c r="G42" s="94"/>
      <c r="H42" s="94"/>
      <c r="I42" s="94"/>
      <c r="J42" s="94"/>
      <c r="K42" s="94"/>
      <c r="L42" s="94"/>
    </row>
    <row r="43" spans="1:39" ht="20.100000000000001" customHeight="1">
      <c r="A43" s="95">
        <v>1</v>
      </c>
      <c r="B43" s="2" t="s">
        <v>39</v>
      </c>
      <c r="C43" s="94"/>
      <c r="D43" s="94"/>
      <c r="E43" s="94"/>
      <c r="F43" s="94"/>
      <c r="G43" s="94"/>
      <c r="H43" s="94"/>
      <c r="I43" s="94"/>
      <c r="J43" s="94"/>
      <c r="K43" s="94"/>
      <c r="L43" s="94"/>
    </row>
    <row r="44" spans="1:39" ht="20.100000000000001" customHeight="1">
      <c r="A44" s="4"/>
      <c r="B44"/>
      <c r="C44" s="94"/>
      <c r="D44" s="94"/>
      <c r="E44" s="94"/>
      <c r="F44" s="94"/>
      <c r="G44" s="94"/>
      <c r="H44" s="94"/>
      <c r="I44" s="94"/>
      <c r="J44" s="94"/>
      <c r="K44" s="94"/>
      <c r="L44" s="94"/>
    </row>
    <row r="45" spans="1:39" ht="20.100000000000001" customHeight="1">
      <c r="A45" s="95">
        <v>2</v>
      </c>
      <c r="B45" s="2" t="s">
        <v>40</v>
      </c>
      <c r="C45" s="94"/>
      <c r="D45" s="94"/>
      <c r="E45" s="94"/>
      <c r="F45" s="94"/>
      <c r="G45" s="94"/>
      <c r="H45" s="94"/>
      <c r="I45" s="94"/>
      <c r="J45" s="94"/>
      <c r="K45" s="94"/>
      <c r="L45" s="94"/>
    </row>
    <row r="46" spans="1:39" ht="20.100000000000001" customHeight="1">
      <c r="A46" s="95"/>
      <c r="B46" s="2" t="s">
        <v>41</v>
      </c>
      <c r="C46" s="94"/>
      <c r="D46" s="94"/>
      <c r="E46" s="94"/>
      <c r="F46" s="94"/>
      <c r="G46" s="94"/>
      <c r="H46" s="94"/>
      <c r="I46" s="94"/>
      <c r="J46" s="94"/>
      <c r="K46" s="94"/>
      <c r="L46" s="94"/>
    </row>
    <row r="47" spans="1:39" ht="20.100000000000001" customHeight="1">
      <c r="A47" s="95"/>
      <c r="B47" s="2" t="s">
        <v>42</v>
      </c>
      <c r="C47" s="94"/>
      <c r="D47" s="94"/>
      <c r="E47" s="94"/>
      <c r="F47" s="94"/>
      <c r="G47" s="94"/>
      <c r="H47" s="94"/>
      <c r="I47" s="94"/>
      <c r="J47" s="94"/>
      <c r="K47" s="94"/>
      <c r="L47" s="94"/>
    </row>
    <row r="48" spans="1:39" ht="20.100000000000001" customHeight="1">
      <c r="A48" s="95"/>
      <c r="B48" s="94" t="s">
        <v>43</v>
      </c>
      <c r="C48" s="94"/>
      <c r="D48" s="94"/>
      <c r="E48" s="94"/>
      <c r="F48" s="94"/>
      <c r="G48" s="94"/>
      <c r="H48" s="94"/>
      <c r="I48" s="94"/>
      <c r="J48" s="94"/>
      <c r="K48" s="94"/>
      <c r="L48" s="94"/>
    </row>
    <row r="49" spans="1:12" ht="20.100000000000001" customHeight="1">
      <c r="A49" s="95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</row>
    <row r="50" spans="1:12" ht="20.100000000000001" customHeight="1">
      <c r="A50" s="95">
        <v>3</v>
      </c>
      <c r="B50" s="94" t="s">
        <v>44</v>
      </c>
      <c r="C50" s="94"/>
      <c r="D50" s="94"/>
      <c r="E50" s="94"/>
      <c r="F50" s="94"/>
      <c r="G50" s="94"/>
      <c r="H50" s="94"/>
      <c r="I50" s="94"/>
      <c r="J50" s="94"/>
      <c r="K50" s="94"/>
      <c r="L50" s="94"/>
    </row>
    <row r="51" spans="1:12" ht="20.100000000000001" customHeight="1">
      <c r="A51" s="95"/>
      <c r="B51" s="94" t="s">
        <v>45</v>
      </c>
      <c r="C51" s="94"/>
      <c r="D51" s="94"/>
      <c r="E51" s="94"/>
      <c r="F51" s="94"/>
      <c r="G51" s="94"/>
      <c r="H51" s="94"/>
      <c r="I51" s="94"/>
      <c r="J51" s="94"/>
      <c r="K51" s="94"/>
      <c r="L51" s="94"/>
    </row>
    <row r="52" spans="1:12" ht="20.100000000000001" customHeight="1">
      <c r="A52" s="95"/>
      <c r="B52" s="94" t="s">
        <v>46</v>
      </c>
      <c r="C52" s="94"/>
      <c r="D52" s="94"/>
      <c r="E52" s="94"/>
      <c r="F52" s="94"/>
      <c r="G52" s="94"/>
      <c r="H52" s="94"/>
      <c r="I52" s="94"/>
      <c r="J52" s="94"/>
      <c r="K52" s="94"/>
      <c r="L52" s="94"/>
    </row>
    <row r="53" spans="1:12" ht="20.100000000000001" customHeight="1">
      <c r="A53" s="95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</row>
    <row r="54" spans="1:12" ht="20.100000000000001" customHeight="1">
      <c r="A54" s="95">
        <v>4</v>
      </c>
      <c r="B54" s="94" t="s">
        <v>47</v>
      </c>
      <c r="C54" s="94"/>
      <c r="D54" s="94"/>
      <c r="E54" s="94"/>
      <c r="F54" s="94"/>
      <c r="G54" s="94"/>
      <c r="H54" s="94"/>
      <c r="I54" s="94"/>
      <c r="J54" s="94"/>
      <c r="K54" s="94"/>
      <c r="L54" s="94"/>
    </row>
    <row r="55" spans="1:12" ht="20.100000000000001" customHeight="1">
      <c r="A55" s="95"/>
      <c r="B55" s="94" t="s">
        <v>48</v>
      </c>
      <c r="C55" s="94"/>
      <c r="D55" s="94"/>
      <c r="E55" s="94"/>
      <c r="F55" s="94"/>
      <c r="G55" s="94"/>
      <c r="H55" s="94"/>
      <c r="I55" s="94"/>
      <c r="J55" s="94"/>
      <c r="K55" s="94"/>
      <c r="L55" s="94"/>
    </row>
    <row r="56" spans="1:12" ht="20.100000000000001" customHeight="1">
      <c r="A56" s="95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</row>
    <row r="57" spans="1:12" ht="20.100000000000001" customHeight="1">
      <c r="A57" s="4">
        <v>5</v>
      </c>
      <c r="B57" s="94" t="s">
        <v>49</v>
      </c>
      <c r="C57" s="94"/>
      <c r="D57" s="94"/>
      <c r="E57" s="94"/>
      <c r="F57" s="94"/>
      <c r="G57" s="94"/>
      <c r="H57" s="94"/>
      <c r="I57" s="94"/>
      <c r="J57" s="94"/>
      <c r="K57" s="94"/>
      <c r="L57" s="94"/>
    </row>
  </sheetData>
  <mergeCells count="1">
    <mergeCell ref="B18:AE18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</dc:creator>
  <cp:lastModifiedBy>Familjen Bergkvist</cp:lastModifiedBy>
  <cp:revision>8</cp:revision>
  <dcterms:created xsi:type="dcterms:W3CDTF">2016-06-09T18:38:17Z</dcterms:created>
  <dcterms:modified xsi:type="dcterms:W3CDTF">2017-06-25T12:45:17Z</dcterms:modified>
  <dc:language>sv-SE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